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640" yWindow="468" windowWidth="23256" windowHeight="13176"/>
  </bookViews>
  <sheets>
    <sheet name="VŠB FAST" sheetId="11" r:id="rId1"/>
  </sheets>
  <definedNames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'VŠB FAST'!$B$35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G27" i="11"/>
  <c r="H27" s="1"/>
  <c r="G22"/>
  <c r="H22" s="1"/>
  <c r="G26" l="1"/>
  <c r="H26" s="1"/>
  <c r="G18" l="1"/>
  <c r="H18" s="1"/>
  <c r="H30" l="1"/>
  <c r="H31"/>
  <c r="G19"/>
  <c r="H19" s="1"/>
  <c r="G21"/>
  <c r="H21" s="1"/>
  <c r="G13"/>
  <c r="H13" s="1"/>
  <c r="G8"/>
  <c r="H8" s="1"/>
  <c r="G7"/>
  <c r="H7" s="1"/>
  <c r="G6"/>
  <c r="H6" s="1"/>
  <c r="G12"/>
  <c r="H12" s="1"/>
  <c r="G10"/>
  <c r="H10" s="1"/>
  <c r="G28"/>
  <c r="H28" s="1"/>
  <c r="G25"/>
  <c r="H25" s="1"/>
  <c r="G11"/>
  <c r="H11" s="1"/>
  <c r="G14"/>
  <c r="H14" s="1"/>
  <c r="G9"/>
  <c r="H9" s="1"/>
  <c r="G24"/>
  <c r="H24" s="1"/>
  <c r="G23"/>
  <c r="H23" s="1"/>
  <c r="G20"/>
  <c r="H20" s="1"/>
  <c r="G17"/>
  <c r="H17" s="1"/>
  <c r="G16"/>
  <c r="H16" s="1"/>
  <c r="G15"/>
  <c r="H15" s="1"/>
  <c r="G5"/>
  <c r="H5" s="1"/>
  <c r="G4"/>
  <c r="H4" s="1"/>
  <c r="G3"/>
  <c r="G29" l="1"/>
  <c r="H3"/>
  <c r="H29" s="1"/>
  <c r="G32" l="1"/>
  <c r="H32" l="1"/>
</calcChain>
</file>

<file path=xl/sharedStrings.xml><?xml version="1.0" encoding="utf-8"?>
<sst xmlns="http://schemas.openxmlformats.org/spreadsheetml/2006/main" count="87" uniqueCount="86">
  <si>
    <t>č. pol.</t>
  </si>
  <si>
    <t>název</t>
  </si>
  <si>
    <t>rozměr</t>
  </si>
  <si>
    <t>ks</t>
  </si>
  <si>
    <t>DPH</t>
  </si>
  <si>
    <t>Kč / ks</t>
  </si>
  <si>
    <t>celkem bez DPH</t>
  </si>
  <si>
    <t>celkem s DPH</t>
  </si>
  <si>
    <t>celková cena</t>
  </si>
  <si>
    <t>1.</t>
  </si>
  <si>
    <t>2.</t>
  </si>
  <si>
    <t>dovoz</t>
  </si>
  <si>
    <t>3.</t>
  </si>
  <si>
    <t>6.</t>
  </si>
  <si>
    <t>7.</t>
  </si>
  <si>
    <t>8.</t>
  </si>
  <si>
    <t>10.</t>
  </si>
  <si>
    <t xml:space="preserve">montážní materiál, montáž, zaškolení     </t>
  </si>
  <si>
    <t>11.</t>
  </si>
  <si>
    <t>12.</t>
  </si>
  <si>
    <t>13.</t>
  </si>
  <si>
    <t>14.</t>
  </si>
  <si>
    <t>15.</t>
  </si>
  <si>
    <t>17.</t>
  </si>
  <si>
    <t>18.</t>
  </si>
  <si>
    <t>19.</t>
  </si>
  <si>
    <t>20.</t>
  </si>
  <si>
    <t>21.</t>
  </si>
  <si>
    <t>22.</t>
  </si>
  <si>
    <t>24.</t>
  </si>
  <si>
    <t>25.</t>
  </si>
  <si>
    <t>26.</t>
  </si>
  <si>
    <t>celkem za technologie</t>
  </si>
  <si>
    <t>4.</t>
  </si>
  <si>
    <t>5.</t>
  </si>
  <si>
    <t>23.</t>
  </si>
  <si>
    <t>9.</t>
  </si>
  <si>
    <t>16.</t>
  </si>
  <si>
    <t>Nerezové výrobky je potřeba přesněji doměřit po stavebních úpravách.</t>
  </si>
  <si>
    <t>Podstavec pod konvektomat s zásuvy pro GN</t>
  </si>
  <si>
    <t>780x700x1895</t>
  </si>
  <si>
    <t>700x700x850</t>
  </si>
  <si>
    <t>Dřez nerezový velký</t>
  </si>
  <si>
    <t>Nerezový stůl s dřezem 400x400, zadním lemem a 1x policí</t>
  </si>
  <si>
    <t>1100x600x850</t>
  </si>
  <si>
    <t xml:space="preserve">Změkčovač vody automatický </t>
  </si>
  <si>
    <t>900x700x900</t>
  </si>
  <si>
    <t>603x595x855</t>
  </si>
  <si>
    <t>Stůl nerezový s dřezem 300x400, baterií, místem na mrazák a zadním lemem</t>
  </si>
  <si>
    <t>1100x700x900</t>
  </si>
  <si>
    <t>Konvektomat compact Lainox Sapiens Coes061r</t>
  </si>
  <si>
    <t>510x800x880</t>
  </si>
  <si>
    <t>510x800x800</t>
  </si>
  <si>
    <t xml:space="preserve">Sprcha ke konvektomatu </t>
  </si>
  <si>
    <t>Stůl s 2x policí a zadním lemem</t>
  </si>
  <si>
    <t>350x700x900</t>
  </si>
  <si>
    <t>400x700x900</t>
  </si>
  <si>
    <t>2400x1000</t>
  </si>
  <si>
    <t>Motor digestoře s tichým chodem</t>
  </si>
  <si>
    <t>Police nerezová 2x police</t>
  </si>
  <si>
    <t>1000x230x600</t>
  </si>
  <si>
    <t>Podstavec pod vitrínu s jednou policí</t>
  </si>
  <si>
    <t>1200x630x600</t>
  </si>
  <si>
    <t>Výdejový stůl s místem na režon v levé straně, dvoupolice na straně pravé</t>
  </si>
  <si>
    <t>2000x600x900</t>
  </si>
  <si>
    <t>Mrazák podstolový opláštění nerez</t>
  </si>
  <si>
    <t>Indukční dvouplotnový vařič poloprofesiální, přenosný</t>
  </si>
  <si>
    <t xml:space="preserve">Mrazící skříň bílá 600 </t>
  </si>
  <si>
    <t>Podstavec pod myčku nádobí</t>
  </si>
  <si>
    <t>600x600x500</t>
  </si>
  <si>
    <t xml:space="preserve">Nerezová dvojpolice </t>
  </si>
  <si>
    <t>2000x350x600</t>
  </si>
  <si>
    <t>700x1000x900</t>
  </si>
  <si>
    <t>Fritéza samostatně stojící Alba 2x 8l akční cena!!</t>
  </si>
  <si>
    <t>Grill samostatně stojící Alba hladký akční cena!!</t>
  </si>
  <si>
    <t>Tlaková sprcha s baterií a napouštěcím ramínkem ze stolu</t>
  </si>
  <si>
    <t>Digestoř s filtry 1x LED světlo</t>
  </si>
  <si>
    <t>Chladící skříň bílá 600</t>
  </si>
  <si>
    <t>Police jednoduchá</t>
  </si>
  <si>
    <t>1000x300x300</t>
  </si>
  <si>
    <t>UV lampy ohřevné s vypínačem</t>
  </si>
  <si>
    <t>Myčka nádobí s košem 500x500 dvuplášťová s čerpadlem 400V</t>
  </si>
  <si>
    <t>600x600x820</t>
  </si>
  <si>
    <t>Termín realizace do:</t>
  </si>
  <si>
    <t>Chlazený stůl 4x šuplík</t>
  </si>
  <si>
    <t xml:space="preserve">ROZPOČET TECHNOLOGIÍ FAST VŠB BUFET                                     </t>
  </si>
</sst>
</file>

<file path=xl/styles.xml><?xml version="1.0" encoding="utf-8"?>
<styleSheet xmlns="http://schemas.openxmlformats.org/spreadsheetml/2006/main">
  <numFmts count="13">
    <numFmt numFmtId="164" formatCode="#,##0.\-"/>
    <numFmt numFmtId="165" formatCode="_-* #,##0_-;\-* #,##0_-;_-* &quot;-&quot;_-;_-@_-"/>
    <numFmt numFmtId="166" formatCode="_-* #,##0.00_-;\-* #,##0.00_-;_-* &quot;-&quot;??_-;_-@_-"/>
    <numFmt numFmtId="167" formatCode="#,##0\ &quot;Kc&quot;;\-#,##0\ &quot;Kc&quot;"/>
    <numFmt numFmtId="168" formatCode="_-* #,##0\ _K_c_-;\-* #,##0\ _K_c_-;_-* &quot;-&quot;\ _K_c_-;_-@_-"/>
    <numFmt numFmtId="169" formatCode="0.00_);[Red]\-0.00"/>
    <numFmt numFmtId="170" formatCode="&quot;$&quot;#,##0.00"/>
    <numFmt numFmtId="171" formatCode="_-* #,##0\ _C_Z_K_-;\-* #,##0\ _C_Z_K_-;_-* &quot;-&quot;\ _C_Z_K_-;_-@_-"/>
    <numFmt numFmtId="172" formatCode="#,##0.0_);[Red]\(#,##0.0\)"/>
    <numFmt numFmtId="173" formatCode="_-* #,##0\ &quot;F&quot;_-;\-* #,##0\ &quot;F&quot;_-;_-* &quot;-&quot;\ &quot;F&quot;_-;_-@_-"/>
    <numFmt numFmtId="174" formatCode="_-* #,##0\ _F_-;\-* #,##0\ _F_-;_-* &quot;-&quot;\ _F_-;_-@_-"/>
    <numFmt numFmtId="175" formatCode="_-* #,##0.00\ &quot;F&quot;_-;\-* #,##0.00\ &quot;F&quot;_-;_-* &quot;-&quot;??\ &quot;F&quot;_-;_-@_-"/>
    <numFmt numFmtId="176" formatCode="_-* #,##0.00\ _F_-;\-* #,##0.00\ _F_-;_-* &quot;-&quot;??\ _F_-;_-@_-"/>
  </numFmts>
  <fonts count="32">
    <font>
      <sz val="10"/>
      <name val="Arial CE"/>
      <charset val="238"/>
    </font>
    <font>
      <b/>
      <sz val="10"/>
      <name val="Arial CE"/>
      <charset val="238"/>
    </font>
    <font>
      <sz val="10"/>
      <name val="Helv"/>
    </font>
    <font>
      <sz val="10"/>
      <name val="Arial CE"/>
      <charset val="238"/>
    </font>
    <font>
      <sz val="10"/>
      <name val="MS Sans Serif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0"/>
      <name val="MS Sans Serif"/>
    </font>
    <font>
      <sz val="10"/>
      <name val="Times New Roman"/>
      <family val="1"/>
    </font>
    <font>
      <b/>
      <sz val="7"/>
      <color indexed="9"/>
      <name val="Arial"/>
      <family val="2"/>
      <charset val="238"/>
    </font>
    <font>
      <sz val="10"/>
      <name val="MS Serif"/>
    </font>
    <font>
      <sz val="10"/>
      <name val="Courier"/>
      <family val="1"/>
    </font>
    <font>
      <sz val="10"/>
      <color indexed="16"/>
      <name val="MS Serif"/>
    </font>
    <font>
      <sz val="8"/>
      <name val="Arial"/>
      <family val="2"/>
    </font>
    <font>
      <b/>
      <sz val="12"/>
      <name val="Arial"/>
      <family val="2"/>
    </font>
    <font>
      <b/>
      <sz val="8"/>
      <color indexed="8"/>
      <name val="Helv"/>
    </font>
    <font>
      <b/>
      <sz val="22"/>
      <color indexed="9"/>
      <name val="Arial CE"/>
      <family val="2"/>
      <charset val="238"/>
    </font>
    <font>
      <b/>
      <sz val="14"/>
      <color indexed="9"/>
      <name val="Arial CE"/>
      <family val="2"/>
      <charset val="238"/>
    </font>
    <font>
      <sz val="14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12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i/>
      <sz val="6"/>
      <name val="Arial CE"/>
      <family val="2"/>
      <charset val="238"/>
    </font>
    <font>
      <b/>
      <i/>
      <sz val="9"/>
      <name val="Arial CE"/>
      <charset val="238"/>
    </font>
    <font>
      <sz val="9"/>
      <color rgb="FF222222"/>
      <name val="Arial CE"/>
      <charset val="238"/>
    </font>
    <font>
      <b/>
      <sz val="18"/>
      <name val="Bookman Old Style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38">
    <xf numFmtId="0" fontId="0" fillId="0" borderId="0"/>
    <xf numFmtId="0" fontId="6" fillId="0" borderId="0">
      <alignment horizontal="center" wrapText="1"/>
      <protection locked="0"/>
    </xf>
    <xf numFmtId="172" fontId="5" fillId="0" borderId="0" applyFill="0" applyBorder="0" applyAlignment="0"/>
    <xf numFmtId="1" fontId="7" fillId="0" borderId="1" applyAlignment="0">
      <alignment horizontal="left" vertical="center"/>
    </xf>
    <xf numFmtId="170" fontId="8" fillId="2" borderId="2" applyNumberFormat="0" applyFont="0" applyFill="0" applyBorder="0" applyAlignment="0">
      <alignment horizontal="center"/>
    </xf>
    <xf numFmtId="0" fontId="9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2" fillId="0" borderId="0" applyNumberFormat="0" applyAlignment="0">
      <alignment horizontal="left"/>
    </xf>
    <xf numFmtId="0" fontId="13" fillId="0" borderId="0" applyNumberFormat="0" applyAlignment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11" fillId="3" borderId="0" applyAlignment="0" applyProtection="0">
      <alignment horizontal="center" vertical="center"/>
    </xf>
    <xf numFmtId="15" fontId="4" fillId="0" borderId="0"/>
    <xf numFmtId="0" fontId="14" fillId="0" borderId="0" applyNumberFormat="0" applyAlignment="0">
      <alignment horizontal="left"/>
    </xf>
    <xf numFmtId="38" fontId="15" fillId="4" borderId="0" applyNumberFormat="0" applyBorder="0" applyAlignment="0" applyProtection="0"/>
    <xf numFmtId="0" fontId="16" fillId="0" borderId="3" applyNumberFormat="0" applyAlignment="0" applyProtection="0">
      <alignment horizontal="left" vertical="center"/>
    </xf>
    <xf numFmtId="0" fontId="16" fillId="0" borderId="4">
      <alignment horizontal="left" vertical="center"/>
    </xf>
    <xf numFmtId="10" fontId="15" fillId="5" borderId="5" applyNumberFormat="0" applyBorder="0" applyAlignment="0" applyProtection="0"/>
    <xf numFmtId="171" fontId="5" fillId="6" borderId="0"/>
    <xf numFmtId="171" fontId="5" fillId="7" borderId="0"/>
    <xf numFmtId="17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0" fontId="10" fillId="0" borderId="0"/>
    <xf numFmtId="167" fontId="5" fillId="0" borderId="0"/>
    <xf numFmtId="0" fontId="10" fillId="0" borderId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4" fontId="6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0" fontId="3" fillId="0" borderId="0"/>
    <xf numFmtId="0" fontId="4" fillId="0" borderId="0" applyNumberFormat="0" applyFont="0" applyFill="0" applyBorder="0" applyAlignment="0" applyProtection="0">
      <alignment horizontal="left"/>
    </xf>
    <xf numFmtId="169" fontId="5" fillId="0" borderId="0" applyNumberFormat="0" applyFill="0" applyBorder="0" applyAlignment="0" applyProtection="0">
      <alignment horizontal="left"/>
    </xf>
    <xf numFmtId="0" fontId="9" fillId="0" borderId="0" applyNumberFormat="0" applyFill="0" applyBorder="0" applyAlignment="0" applyProtection="0"/>
    <xf numFmtId="0" fontId="2" fillId="0" borderId="0"/>
    <xf numFmtId="40" fontId="17" fillId="0" borderId="0" applyBorder="0">
      <alignment horizontal="right"/>
    </xf>
  </cellStyleXfs>
  <cellXfs count="71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22" fillId="0" borderId="0" xfId="0" applyFont="1" applyBorder="1" applyAlignment="1">
      <alignment vertical="center"/>
    </xf>
    <xf numFmtId="164" fontId="23" fillId="0" borderId="6" xfId="0" applyNumberFormat="1" applyFont="1" applyBorder="1"/>
    <xf numFmtId="164" fontId="23" fillId="0" borderId="7" xfId="0" applyNumberFormat="1" applyFont="1" applyBorder="1"/>
    <xf numFmtId="0" fontId="23" fillId="0" borderId="0" xfId="0" applyFont="1" applyBorder="1"/>
    <xf numFmtId="0" fontId="24" fillId="0" borderId="8" xfId="0" applyFont="1" applyBorder="1" applyAlignment="1">
      <alignment horizontal="center" vertical="center"/>
    </xf>
    <xf numFmtId="9" fontId="24" fillId="0" borderId="6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8" xfId="0" applyFont="1" applyFill="1" applyBorder="1" applyAlignment="1">
      <alignment horizontal="center" vertical="center"/>
    </xf>
    <xf numFmtId="9" fontId="24" fillId="0" borderId="6" xfId="0" applyNumberFormat="1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vertical="center"/>
    </xf>
    <xf numFmtId="0" fontId="24" fillId="0" borderId="0" xfId="0" applyFont="1" applyBorder="1"/>
    <xf numFmtId="0" fontId="23" fillId="0" borderId="0" xfId="0" applyFont="1" applyBorder="1" applyAlignment="1">
      <alignment horizontal="center"/>
    </xf>
    <xf numFmtId="164" fontId="23" fillId="0" borderId="0" xfId="0" applyNumberFormat="1" applyFont="1" applyBorder="1"/>
    <xf numFmtId="0" fontId="23" fillId="0" borderId="0" xfId="0" applyFont="1"/>
    <xf numFmtId="164" fontId="24" fillId="0" borderId="0" xfId="0" applyNumberFormat="1" applyFont="1" applyBorder="1"/>
    <xf numFmtId="0" fontId="24" fillId="0" borderId="11" xfId="0" applyFont="1" applyBorder="1" applyAlignment="1">
      <alignment horizontal="center" vertical="center"/>
    </xf>
    <xf numFmtId="9" fontId="24" fillId="0" borderId="12" xfId="0" applyNumberFormat="1" applyFont="1" applyBorder="1" applyAlignment="1">
      <alignment horizontal="center" vertical="center"/>
    </xf>
    <xf numFmtId="164" fontId="24" fillId="0" borderId="12" xfId="0" applyNumberFormat="1" applyFont="1" applyBorder="1" applyAlignment="1">
      <alignment vertical="center"/>
    </xf>
    <xf numFmtId="164" fontId="23" fillId="0" borderId="12" xfId="0" applyNumberFormat="1" applyFont="1" applyBorder="1" applyAlignment="1">
      <alignment vertical="center"/>
    </xf>
    <xf numFmtId="164" fontId="23" fillId="0" borderId="6" xfId="0" applyNumberFormat="1" applyFont="1" applyBorder="1" applyAlignment="1">
      <alignment vertical="center"/>
    </xf>
    <xf numFmtId="164" fontId="26" fillId="0" borderId="10" xfId="0" applyNumberFormat="1" applyFont="1" applyBorder="1" applyAlignment="1">
      <alignment vertical="center"/>
    </xf>
    <xf numFmtId="164" fontId="26" fillId="0" borderId="13" xfId="0" applyNumberFormat="1" applyFont="1" applyBorder="1" applyAlignment="1">
      <alignment vertical="center"/>
    </xf>
    <xf numFmtId="0" fontId="23" fillId="0" borderId="0" xfId="0" applyFont="1" applyBorder="1" applyAlignment="1"/>
    <xf numFmtId="0" fontId="28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/>
    </xf>
    <xf numFmtId="0" fontId="30" fillId="0" borderId="17" xfId="0" applyFont="1" applyBorder="1"/>
    <xf numFmtId="164" fontId="23" fillId="0" borderId="18" xfId="0" applyNumberFormat="1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11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20" xfId="0" applyFont="1" applyBorder="1" applyAlignment="1">
      <alignment horizontal="left" vertical="center"/>
    </xf>
    <xf numFmtId="0" fontId="29" fillId="0" borderId="20" xfId="0" applyFont="1" applyFill="1" applyBorder="1" applyAlignment="1">
      <alignment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vertical="center"/>
    </xf>
    <xf numFmtId="0" fontId="29" fillId="0" borderId="9" xfId="0" applyFont="1" applyFill="1" applyBorder="1" applyAlignment="1">
      <alignment horizontal="center" vertical="center"/>
    </xf>
    <xf numFmtId="0" fontId="27" fillId="0" borderId="0" xfId="0" applyFont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3" fillId="0" borderId="17" xfId="0" applyFont="1" applyBorder="1" applyAlignment="1">
      <alignment horizontal="center"/>
    </xf>
    <xf numFmtId="9" fontId="23" fillId="0" borderId="17" xfId="0" applyNumberFormat="1" applyFont="1" applyBorder="1" applyAlignment="1">
      <alignment horizontal="center"/>
    </xf>
    <xf numFmtId="164" fontId="23" fillId="0" borderId="17" xfId="0" applyNumberFormat="1" applyFont="1" applyBorder="1" applyAlignment="1"/>
    <xf numFmtId="0" fontId="23" fillId="0" borderId="23" xfId="0" applyFont="1" applyBorder="1" applyAlignment="1">
      <alignment horizontal="center"/>
    </xf>
    <xf numFmtId="9" fontId="23" fillId="0" borderId="23" xfId="0" applyNumberFormat="1" applyFont="1" applyBorder="1" applyAlignment="1">
      <alignment horizontal="center"/>
    </xf>
    <xf numFmtId="164" fontId="23" fillId="0" borderId="23" xfId="0" applyNumberFormat="1" applyFont="1" applyBorder="1" applyAlignment="1"/>
    <xf numFmtId="0" fontId="23" fillId="0" borderId="22" xfId="0" applyFont="1" applyBorder="1" applyAlignment="1">
      <alignment wrapText="1"/>
    </xf>
    <xf numFmtId="164" fontId="23" fillId="0" borderId="25" xfId="0" applyNumberFormat="1" applyFont="1" applyBorder="1" applyAlignment="1"/>
    <xf numFmtId="0" fontId="27" fillId="0" borderId="24" xfId="0" applyFont="1" applyBorder="1" applyAlignment="1">
      <alignment wrapText="1"/>
    </xf>
    <xf numFmtId="164" fontId="23" fillId="0" borderId="26" xfId="0" applyNumberFormat="1" applyFont="1" applyBorder="1" applyAlignment="1"/>
    <xf numFmtId="0" fontId="23" fillId="0" borderId="24" xfId="0" applyFont="1" applyBorder="1" applyAlignment="1">
      <alignment wrapText="1"/>
    </xf>
    <xf numFmtId="0" fontId="21" fillId="0" borderId="27" xfId="0" applyFont="1" applyBorder="1" applyAlignment="1">
      <alignment horizontal="center" vertical="center" wrapText="1"/>
    </xf>
    <xf numFmtId="164" fontId="21" fillId="0" borderId="27" xfId="0" applyNumberFormat="1" applyFont="1" applyBorder="1" applyAlignment="1">
      <alignment horizontal="center" vertical="center" wrapText="1"/>
    </xf>
    <xf numFmtId="164" fontId="21" fillId="0" borderId="28" xfId="0" applyNumberFormat="1" applyFont="1" applyBorder="1" applyAlignment="1">
      <alignment horizontal="center" vertical="center" wrapText="1"/>
    </xf>
    <xf numFmtId="0" fontId="27" fillId="0" borderId="24" xfId="0" applyFont="1" applyBorder="1"/>
    <xf numFmtId="0" fontId="18" fillId="8" borderId="14" xfId="0" applyFont="1" applyFill="1" applyBorder="1" applyAlignment="1">
      <alignment horizontal="centerContinuous" vertical="center" wrapText="1"/>
    </xf>
    <xf numFmtId="0" fontId="19" fillId="8" borderId="3" xfId="0" applyFont="1" applyFill="1" applyBorder="1" applyAlignment="1">
      <alignment horizontal="centerContinuous" vertical="center" wrapText="1"/>
    </xf>
    <xf numFmtId="0" fontId="20" fillId="8" borderId="3" xfId="0" applyFont="1" applyFill="1" applyBorder="1" applyAlignment="1">
      <alignment horizontal="centerContinuous" vertical="center" wrapText="1"/>
    </xf>
    <xf numFmtId="164" fontId="19" fillId="8" borderId="3" xfId="0" applyNumberFormat="1" applyFont="1" applyFill="1" applyBorder="1" applyAlignment="1">
      <alignment horizontal="centerContinuous" vertical="center" wrapText="1"/>
    </xf>
    <xf numFmtId="164" fontId="19" fillId="8" borderId="15" xfId="0" applyNumberFormat="1" applyFont="1" applyFill="1" applyBorder="1" applyAlignment="1">
      <alignment horizontal="centerContinuous" vertical="center" wrapText="1"/>
    </xf>
    <xf numFmtId="1" fontId="23" fillId="8" borderId="20" xfId="0" applyNumberFormat="1" applyFont="1" applyFill="1" applyBorder="1" applyAlignment="1">
      <alignment horizontal="center"/>
    </xf>
    <xf numFmtId="1" fontId="23" fillId="8" borderId="0" xfId="0" applyNumberFormat="1" applyFont="1" applyFill="1" applyBorder="1" applyAlignment="1">
      <alignment horizontal="center"/>
    </xf>
    <xf numFmtId="0" fontId="24" fillId="8" borderId="0" xfId="0" applyFont="1" applyFill="1" applyBorder="1" applyAlignment="1">
      <alignment horizontal="center" vertical="center"/>
    </xf>
    <xf numFmtId="0" fontId="31" fillId="8" borderId="3" xfId="0" applyFont="1" applyFill="1" applyBorder="1" applyAlignment="1">
      <alignment horizontal="centerContinuous" vertical="center" wrapText="1"/>
    </xf>
  </cellXfs>
  <cellStyles count="38">
    <cellStyle name="args.style" xfId="1"/>
    <cellStyle name="Calc Currency (0)" xfId="2"/>
    <cellStyle name="cárkyd" xfId="3"/>
    <cellStyle name="cary" xfId="4"/>
    <cellStyle name="ColLevel_1_BE (2)" xfId="5"/>
    <cellStyle name="Comma [0]_!!!GO" xfId="6"/>
    <cellStyle name="Comma_!!!GO" xfId="7"/>
    <cellStyle name="Copied" xfId="8"/>
    <cellStyle name="COST1" xfId="9"/>
    <cellStyle name="Currency [0]_!!!GO" xfId="10"/>
    <cellStyle name="Currency_!!!GO" xfId="11"/>
    <cellStyle name="čárky [0]_Copy of zdroj" xfId="12"/>
    <cellStyle name="Date" xfId="13"/>
    <cellStyle name="Entered" xfId="14"/>
    <cellStyle name="Grey" xfId="15"/>
    <cellStyle name="Header1" xfId="16"/>
    <cellStyle name="Header2" xfId="17"/>
    <cellStyle name="Input [yellow]" xfId="18"/>
    <cellStyle name="Input Cells" xfId="19"/>
    <cellStyle name="Linked Cells" xfId="20"/>
    <cellStyle name="Milliers [0]_!!!GO" xfId="21"/>
    <cellStyle name="Milliers_!!!GO" xfId="22"/>
    <cellStyle name="Monétaire [0]_!!!GO" xfId="23"/>
    <cellStyle name="Monétaire_!!!GO" xfId="24"/>
    <cellStyle name="New Times Roman" xfId="25"/>
    <cellStyle name="Normal - Style1" xfId="26"/>
    <cellStyle name="Normal_!!!GO" xfId="27"/>
    <cellStyle name="normální" xfId="0" builtinId="0"/>
    <cellStyle name="O…‹aO‚e [0.00]_Region Orders (2)" xfId="28"/>
    <cellStyle name="O…‹aO‚e_Region Orders (2)" xfId="29"/>
    <cellStyle name="per.style" xfId="30"/>
    <cellStyle name="Percent [2]" xfId="31"/>
    <cellStyle name="pricing" xfId="32"/>
    <cellStyle name="PSChar" xfId="33"/>
    <cellStyle name="RevList" xfId="34"/>
    <cellStyle name="RowLevel_1_BE (2)" xfId="35"/>
    <cellStyle name="Styl 1" xfId="36"/>
    <cellStyle name="Subtotal" xfId="3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showGridLines="0" tabSelected="1" topLeftCell="A16" zoomScaleNormal="100" workbookViewId="0">
      <selection activeCell="O7" sqref="O7"/>
    </sheetView>
  </sheetViews>
  <sheetFormatPr defaultColWidth="11.44140625" defaultRowHeight="13.2"/>
  <cols>
    <col min="1" max="1" width="4" style="5" bestFit="1" customWidth="1"/>
    <col min="2" max="2" width="40.44140625" style="4" customWidth="1"/>
    <col min="3" max="3" width="12.6640625" style="5" customWidth="1"/>
    <col min="4" max="4" width="3" style="5" bestFit="1" customWidth="1"/>
    <col min="5" max="5" width="5.44140625" style="5" bestFit="1" customWidth="1"/>
    <col min="6" max="6" width="9.33203125" style="6" customWidth="1"/>
    <col min="7" max="7" width="12.44140625" style="6" bestFit="1" customWidth="1"/>
    <col min="8" max="8" width="12.33203125" style="4" bestFit="1" customWidth="1"/>
    <col min="9" max="16384" width="11.44140625" style="4"/>
  </cols>
  <sheetData>
    <row r="1" spans="1:11" s="2" customFormat="1" ht="70.5" customHeight="1" thickBot="1">
      <c r="A1" s="62"/>
      <c r="B1" s="70" t="s">
        <v>85</v>
      </c>
      <c r="C1" s="63"/>
      <c r="D1" s="64"/>
      <c r="E1" s="64"/>
      <c r="F1" s="65"/>
      <c r="G1" s="65"/>
      <c r="H1" s="66"/>
      <c r="I1" s="1"/>
      <c r="J1" s="1"/>
      <c r="K1" s="1"/>
    </row>
    <row r="2" spans="1:11" s="3" customFormat="1" ht="19.5" customHeight="1" thickBot="1">
      <c r="A2" s="32" t="s">
        <v>0</v>
      </c>
      <c r="B2" s="58" t="s">
        <v>1</v>
      </c>
      <c r="C2" s="58" t="s">
        <v>2</v>
      </c>
      <c r="D2" s="58" t="s">
        <v>3</v>
      </c>
      <c r="E2" s="58" t="s">
        <v>4</v>
      </c>
      <c r="F2" s="59" t="s">
        <v>5</v>
      </c>
      <c r="G2" s="59" t="s">
        <v>6</v>
      </c>
      <c r="H2" s="60" t="s">
        <v>7</v>
      </c>
    </row>
    <row r="3" spans="1:11" s="31" customFormat="1" ht="17.399999999999999" customHeight="1" thickTop="1">
      <c r="A3" s="67" t="s">
        <v>9</v>
      </c>
      <c r="B3" s="53" t="s">
        <v>77</v>
      </c>
      <c r="C3" s="50" t="s">
        <v>40</v>
      </c>
      <c r="D3" s="50">
        <v>2</v>
      </c>
      <c r="E3" s="51">
        <v>0.21</v>
      </c>
      <c r="F3" s="52">
        <v>0</v>
      </c>
      <c r="G3" s="52">
        <f t="shared" ref="G3:G23" si="0">F3*D3</f>
        <v>0</v>
      </c>
      <c r="H3" s="54">
        <f t="shared" ref="H3:H23" si="1">(E3+1)*G3</f>
        <v>0</v>
      </c>
    </row>
    <row r="4" spans="1:11" s="31" customFormat="1" ht="15" customHeight="1">
      <c r="A4" s="67" t="s">
        <v>10</v>
      </c>
      <c r="B4" s="57" t="s">
        <v>67</v>
      </c>
      <c r="C4" s="47" t="s">
        <v>40</v>
      </c>
      <c r="D4" s="47">
        <v>1</v>
      </c>
      <c r="E4" s="48">
        <v>0.21</v>
      </c>
      <c r="F4" s="49">
        <v>0</v>
      </c>
      <c r="G4" s="49">
        <f t="shared" si="0"/>
        <v>0</v>
      </c>
      <c r="H4" s="56">
        <f t="shared" si="1"/>
        <v>0</v>
      </c>
    </row>
    <row r="5" spans="1:11" s="31" customFormat="1" ht="11.4">
      <c r="A5" s="67" t="s">
        <v>12</v>
      </c>
      <c r="B5" s="57" t="s">
        <v>78</v>
      </c>
      <c r="C5" s="47" t="s">
        <v>79</v>
      </c>
      <c r="D5" s="47">
        <v>2</v>
      </c>
      <c r="E5" s="48">
        <v>0.21</v>
      </c>
      <c r="F5" s="49">
        <v>0</v>
      </c>
      <c r="G5" s="49">
        <f t="shared" si="0"/>
        <v>0</v>
      </c>
      <c r="H5" s="56">
        <f t="shared" si="1"/>
        <v>0</v>
      </c>
    </row>
    <row r="6" spans="1:11" s="31" customFormat="1" ht="11.4">
      <c r="A6" s="67" t="s">
        <v>33</v>
      </c>
      <c r="B6" s="57" t="s">
        <v>42</v>
      </c>
      <c r="C6" s="47" t="s">
        <v>41</v>
      </c>
      <c r="D6" s="47">
        <v>1</v>
      </c>
      <c r="E6" s="48">
        <v>0.21</v>
      </c>
      <c r="F6" s="49">
        <v>0</v>
      </c>
      <c r="G6" s="49">
        <f t="shared" si="0"/>
        <v>0</v>
      </c>
      <c r="H6" s="56">
        <f t="shared" si="1"/>
        <v>0</v>
      </c>
    </row>
    <row r="7" spans="1:11" s="31" customFormat="1" ht="22.8">
      <c r="A7" s="67" t="s">
        <v>34</v>
      </c>
      <c r="B7" s="57" t="s">
        <v>75</v>
      </c>
      <c r="C7" s="47"/>
      <c r="D7" s="47">
        <v>2</v>
      </c>
      <c r="E7" s="48">
        <v>0.21</v>
      </c>
      <c r="F7" s="49">
        <v>0</v>
      </c>
      <c r="G7" s="49">
        <f t="shared" si="0"/>
        <v>0</v>
      </c>
      <c r="H7" s="56">
        <f t="shared" si="1"/>
        <v>0</v>
      </c>
    </row>
    <row r="8" spans="1:11" s="31" customFormat="1" ht="22.8">
      <c r="A8" s="67" t="s">
        <v>13</v>
      </c>
      <c r="B8" s="57" t="s">
        <v>43</v>
      </c>
      <c r="C8" s="47" t="s">
        <v>44</v>
      </c>
      <c r="D8" s="47">
        <v>1</v>
      </c>
      <c r="E8" s="48">
        <v>0.21</v>
      </c>
      <c r="F8" s="49">
        <v>0</v>
      </c>
      <c r="G8" s="49">
        <f t="shared" si="0"/>
        <v>0</v>
      </c>
      <c r="H8" s="56">
        <f t="shared" si="1"/>
        <v>0</v>
      </c>
    </row>
    <row r="9" spans="1:11" s="31" customFormat="1" ht="22.8">
      <c r="A9" s="67" t="s">
        <v>14</v>
      </c>
      <c r="B9" s="57" t="s">
        <v>81</v>
      </c>
      <c r="C9" s="47" t="s">
        <v>82</v>
      </c>
      <c r="D9" s="47">
        <v>1</v>
      </c>
      <c r="E9" s="48">
        <v>0.21</v>
      </c>
      <c r="F9" s="49">
        <v>0</v>
      </c>
      <c r="G9" s="49">
        <f>F9*D9</f>
        <v>0</v>
      </c>
      <c r="H9" s="56">
        <f>(E9+1)*G9</f>
        <v>0</v>
      </c>
    </row>
    <row r="10" spans="1:11" s="31" customFormat="1" ht="11.4">
      <c r="A10" s="67" t="s">
        <v>15</v>
      </c>
      <c r="B10" s="57" t="s">
        <v>45</v>
      </c>
      <c r="C10" s="47"/>
      <c r="D10" s="47">
        <v>1</v>
      </c>
      <c r="E10" s="48">
        <v>0.21</v>
      </c>
      <c r="F10" s="49">
        <v>0</v>
      </c>
      <c r="G10" s="49">
        <f>F10*D10</f>
        <v>0</v>
      </c>
      <c r="H10" s="56">
        <f>(E10+1)*G10</f>
        <v>0</v>
      </c>
    </row>
    <row r="11" spans="1:11" s="31" customFormat="1" ht="11.4">
      <c r="A11" s="67" t="s">
        <v>36</v>
      </c>
      <c r="B11" s="57" t="s">
        <v>68</v>
      </c>
      <c r="C11" s="47" t="s">
        <v>69</v>
      </c>
      <c r="D11" s="47">
        <v>1</v>
      </c>
      <c r="E11" s="48">
        <v>0.21</v>
      </c>
      <c r="F11" s="49">
        <v>0</v>
      </c>
      <c r="G11" s="49">
        <f>F11*D11</f>
        <v>0</v>
      </c>
      <c r="H11" s="56">
        <f>(E11+1)*G11</f>
        <v>0</v>
      </c>
    </row>
    <row r="12" spans="1:11" s="31" customFormat="1" ht="11.4">
      <c r="A12" s="67" t="s">
        <v>16</v>
      </c>
      <c r="B12" s="57" t="s">
        <v>84</v>
      </c>
      <c r="C12" s="47" t="s">
        <v>46</v>
      </c>
      <c r="D12" s="47">
        <v>1</v>
      </c>
      <c r="E12" s="48">
        <v>0.21</v>
      </c>
      <c r="F12" s="49">
        <v>0</v>
      </c>
      <c r="G12" s="49">
        <f>F12*D12</f>
        <v>0</v>
      </c>
      <c r="H12" s="56">
        <f>(E12+1)*G12</f>
        <v>0</v>
      </c>
    </row>
    <row r="13" spans="1:11" s="31" customFormat="1" ht="11.4">
      <c r="A13" s="67" t="s">
        <v>18</v>
      </c>
      <c r="B13" s="57" t="s">
        <v>65</v>
      </c>
      <c r="C13" s="47" t="s">
        <v>47</v>
      </c>
      <c r="D13" s="47">
        <v>1</v>
      </c>
      <c r="E13" s="48">
        <v>0.21</v>
      </c>
      <c r="F13" s="49">
        <v>0</v>
      </c>
      <c r="G13" s="49">
        <f>F13*D13</f>
        <v>0</v>
      </c>
      <c r="H13" s="56">
        <f>(E13+1)*G13</f>
        <v>0</v>
      </c>
    </row>
    <row r="14" spans="1:11" s="31" customFormat="1" ht="22.8">
      <c r="A14" s="67" t="s">
        <v>19</v>
      </c>
      <c r="B14" s="57" t="s">
        <v>48</v>
      </c>
      <c r="C14" s="47" t="s">
        <v>49</v>
      </c>
      <c r="D14" s="47">
        <v>1</v>
      </c>
      <c r="E14" s="48">
        <v>0.21</v>
      </c>
      <c r="F14" s="49">
        <v>0</v>
      </c>
      <c r="G14" s="49">
        <f t="shared" si="0"/>
        <v>0</v>
      </c>
      <c r="H14" s="56">
        <f t="shared" si="1"/>
        <v>0</v>
      </c>
    </row>
    <row r="15" spans="1:11" s="31" customFormat="1" ht="11.4">
      <c r="A15" s="67" t="s">
        <v>20</v>
      </c>
      <c r="B15" s="57" t="s">
        <v>70</v>
      </c>
      <c r="C15" s="47" t="s">
        <v>71</v>
      </c>
      <c r="D15" s="47">
        <v>1</v>
      </c>
      <c r="E15" s="48">
        <v>0.21</v>
      </c>
      <c r="F15" s="49">
        <v>0</v>
      </c>
      <c r="G15" s="49">
        <f>F15*D15</f>
        <v>0</v>
      </c>
      <c r="H15" s="56">
        <f>(E15+1)*G15</f>
        <v>0</v>
      </c>
    </row>
    <row r="16" spans="1:11" s="31" customFormat="1" ht="11.4">
      <c r="A16" s="67" t="s">
        <v>21</v>
      </c>
      <c r="B16" s="57" t="s">
        <v>50</v>
      </c>
      <c r="C16" s="47" t="s">
        <v>51</v>
      </c>
      <c r="D16" s="47">
        <v>1</v>
      </c>
      <c r="E16" s="48">
        <v>0.21</v>
      </c>
      <c r="F16" s="49">
        <v>0</v>
      </c>
      <c r="G16" s="49">
        <f t="shared" si="0"/>
        <v>0</v>
      </c>
      <c r="H16" s="56">
        <f t="shared" si="1"/>
        <v>0</v>
      </c>
    </row>
    <row r="17" spans="1:11" s="31" customFormat="1" ht="15" customHeight="1">
      <c r="A17" s="67" t="s">
        <v>22</v>
      </c>
      <c r="B17" s="57" t="s">
        <v>39</v>
      </c>
      <c r="C17" s="47" t="s">
        <v>52</v>
      </c>
      <c r="D17" s="47">
        <v>1</v>
      </c>
      <c r="E17" s="48">
        <v>0.21</v>
      </c>
      <c r="F17" s="49">
        <v>0</v>
      </c>
      <c r="G17" s="49">
        <f t="shared" si="0"/>
        <v>0</v>
      </c>
      <c r="H17" s="56">
        <f t="shared" si="1"/>
        <v>0</v>
      </c>
    </row>
    <row r="18" spans="1:11" s="31" customFormat="1" ht="11.4">
      <c r="A18" s="67" t="s">
        <v>37</v>
      </c>
      <c r="B18" s="57" t="s">
        <v>53</v>
      </c>
      <c r="C18" s="47"/>
      <c r="D18" s="47">
        <v>1</v>
      </c>
      <c r="E18" s="48">
        <v>0.21</v>
      </c>
      <c r="F18" s="49">
        <v>0</v>
      </c>
      <c r="G18" s="49">
        <f t="shared" si="0"/>
        <v>0</v>
      </c>
      <c r="H18" s="56">
        <f t="shared" si="1"/>
        <v>0</v>
      </c>
    </row>
    <row r="19" spans="1:11" s="31" customFormat="1" ht="11.4">
      <c r="A19" s="67" t="s">
        <v>23</v>
      </c>
      <c r="B19" s="55" t="s">
        <v>54</v>
      </c>
      <c r="C19" s="47" t="s">
        <v>72</v>
      </c>
      <c r="D19" s="47">
        <v>1</v>
      </c>
      <c r="E19" s="48">
        <v>0.21</v>
      </c>
      <c r="F19" s="49">
        <v>0</v>
      </c>
      <c r="G19" s="49">
        <f>F19*D19</f>
        <v>0</v>
      </c>
      <c r="H19" s="56">
        <f>(E19+1)*G19</f>
        <v>0</v>
      </c>
    </row>
    <row r="20" spans="1:11" s="31" customFormat="1" ht="11.4">
      <c r="A20" s="67" t="s">
        <v>24</v>
      </c>
      <c r="B20" s="61" t="s">
        <v>66</v>
      </c>
      <c r="C20" s="47"/>
      <c r="D20" s="47">
        <v>1</v>
      </c>
      <c r="E20" s="48">
        <v>0.21</v>
      </c>
      <c r="F20" s="49">
        <v>0</v>
      </c>
      <c r="G20" s="49">
        <f>F20*D20</f>
        <v>0</v>
      </c>
      <c r="H20" s="56">
        <f>(E20+1)*G20</f>
        <v>0</v>
      </c>
    </row>
    <row r="21" spans="1:11" s="31" customFormat="1" ht="11.4">
      <c r="A21" s="67" t="s">
        <v>25</v>
      </c>
      <c r="B21" s="61" t="s">
        <v>74</v>
      </c>
      <c r="C21" s="47" t="s">
        <v>55</v>
      </c>
      <c r="D21" s="47">
        <v>1</v>
      </c>
      <c r="E21" s="48">
        <v>0.21</v>
      </c>
      <c r="F21" s="49">
        <v>0</v>
      </c>
      <c r="G21" s="49">
        <f>F21*D21</f>
        <v>0</v>
      </c>
      <c r="H21" s="56">
        <f>(E21+1)*G21</f>
        <v>0</v>
      </c>
    </row>
    <row r="22" spans="1:11" s="31" customFormat="1" ht="11.4">
      <c r="A22" s="67" t="s">
        <v>26</v>
      </c>
      <c r="B22" s="61" t="s">
        <v>73</v>
      </c>
      <c r="C22" s="47" t="s">
        <v>56</v>
      </c>
      <c r="D22" s="47">
        <v>1</v>
      </c>
      <c r="E22" s="48">
        <v>0.21</v>
      </c>
      <c r="F22" s="49">
        <v>0</v>
      </c>
      <c r="G22" s="49">
        <f>F22*D22</f>
        <v>0</v>
      </c>
      <c r="H22" s="56">
        <f>(E22+1)*G22</f>
        <v>0</v>
      </c>
    </row>
    <row r="23" spans="1:11" s="31" customFormat="1" ht="20.399999999999999" customHeight="1">
      <c r="A23" s="67" t="s">
        <v>27</v>
      </c>
      <c r="B23" s="61" t="s">
        <v>76</v>
      </c>
      <c r="C23" s="47" t="s">
        <v>57</v>
      </c>
      <c r="D23" s="47">
        <v>1</v>
      </c>
      <c r="E23" s="48">
        <v>0.21</v>
      </c>
      <c r="F23" s="49">
        <v>0</v>
      </c>
      <c r="G23" s="49">
        <f t="shared" si="0"/>
        <v>0</v>
      </c>
      <c r="H23" s="56">
        <f t="shared" si="1"/>
        <v>0</v>
      </c>
    </row>
    <row r="24" spans="1:11" s="31" customFormat="1" ht="11.4">
      <c r="A24" s="67" t="s">
        <v>28</v>
      </c>
      <c r="B24" s="57" t="s">
        <v>58</v>
      </c>
      <c r="C24" s="47"/>
      <c r="D24" s="47">
        <v>1</v>
      </c>
      <c r="E24" s="48">
        <v>0.21</v>
      </c>
      <c r="F24" s="49">
        <v>0</v>
      </c>
      <c r="G24" s="49">
        <f>F24*D24</f>
        <v>0</v>
      </c>
      <c r="H24" s="56">
        <f>(E24+1)*G24</f>
        <v>0</v>
      </c>
    </row>
    <row r="25" spans="1:11" s="31" customFormat="1" ht="15" customHeight="1">
      <c r="A25" s="67" t="s">
        <v>35</v>
      </c>
      <c r="B25" s="57" t="s">
        <v>59</v>
      </c>
      <c r="C25" s="47" t="s">
        <v>60</v>
      </c>
      <c r="D25" s="47">
        <v>1</v>
      </c>
      <c r="E25" s="48">
        <v>0.21</v>
      </c>
      <c r="F25" s="49">
        <v>0</v>
      </c>
      <c r="G25" s="49">
        <f t="shared" ref="G25:G28" si="2">F25*D25</f>
        <v>0</v>
      </c>
      <c r="H25" s="56">
        <f t="shared" ref="H25:H28" si="3">(E25+1)*G25</f>
        <v>0</v>
      </c>
      <c r="K25" s="13"/>
    </row>
    <row r="26" spans="1:11" s="31" customFormat="1" ht="15" customHeight="1">
      <c r="A26" s="67" t="s">
        <v>29</v>
      </c>
      <c r="B26" s="57" t="s">
        <v>61</v>
      </c>
      <c r="C26" s="47" t="s">
        <v>62</v>
      </c>
      <c r="D26" s="47">
        <v>1</v>
      </c>
      <c r="E26" s="48">
        <v>0.21</v>
      </c>
      <c r="F26" s="49">
        <v>0</v>
      </c>
      <c r="G26" s="49">
        <f t="shared" si="2"/>
        <v>0</v>
      </c>
      <c r="H26" s="56">
        <f t="shared" si="3"/>
        <v>0</v>
      </c>
    </row>
    <row r="27" spans="1:11" s="31" customFormat="1" ht="11.4">
      <c r="A27" s="67" t="s">
        <v>30</v>
      </c>
      <c r="B27" s="57" t="s">
        <v>80</v>
      </c>
      <c r="C27" s="33"/>
      <c r="D27" s="47">
        <v>2</v>
      </c>
      <c r="E27" s="48">
        <v>0.21</v>
      </c>
      <c r="F27" s="49">
        <v>0</v>
      </c>
      <c r="G27" s="49">
        <f t="shared" si="2"/>
        <v>0</v>
      </c>
      <c r="H27" s="56">
        <f t="shared" si="3"/>
        <v>0</v>
      </c>
    </row>
    <row r="28" spans="1:11" s="31" customFormat="1" ht="23.4" thickBot="1">
      <c r="A28" s="67" t="s">
        <v>31</v>
      </c>
      <c r="B28" s="57" t="s">
        <v>63</v>
      </c>
      <c r="C28" s="34" t="s">
        <v>64</v>
      </c>
      <c r="D28" s="47">
        <v>1</v>
      </c>
      <c r="E28" s="48">
        <v>0.21</v>
      </c>
      <c r="F28" s="49">
        <v>0</v>
      </c>
      <c r="G28" s="49">
        <f t="shared" si="2"/>
        <v>0</v>
      </c>
      <c r="H28" s="56">
        <f t="shared" si="3"/>
        <v>0</v>
      </c>
    </row>
    <row r="29" spans="1:11" s="31" customFormat="1" ht="15" customHeight="1">
      <c r="A29" s="68"/>
      <c r="B29" s="36" t="s">
        <v>32</v>
      </c>
      <c r="C29" s="37"/>
      <c r="D29" s="24"/>
      <c r="E29" s="25"/>
      <c r="F29" s="26"/>
      <c r="G29" s="27">
        <f>SUM(G3:G28)</f>
        <v>0</v>
      </c>
      <c r="H29" s="35">
        <f>SUM(H3:H28)</f>
        <v>0</v>
      </c>
    </row>
    <row r="30" spans="1:11" s="10" customFormat="1" ht="17.25" customHeight="1">
      <c r="A30" s="68"/>
      <c r="B30" s="39" t="s">
        <v>17</v>
      </c>
      <c r="C30" s="38"/>
      <c r="D30" s="11"/>
      <c r="E30" s="12">
        <v>0.21</v>
      </c>
      <c r="F30" s="8"/>
      <c r="G30" s="28">
        <v>0</v>
      </c>
      <c r="H30" s="9">
        <f>(E30+1)*G30</f>
        <v>0</v>
      </c>
    </row>
    <row r="31" spans="1:11" s="13" customFormat="1" ht="17.25" customHeight="1">
      <c r="A31" s="68"/>
      <c r="B31" s="40" t="s">
        <v>11</v>
      </c>
      <c r="C31" s="41"/>
      <c r="D31" s="14"/>
      <c r="E31" s="15">
        <v>0.21</v>
      </c>
      <c r="F31" s="8"/>
      <c r="G31" s="28">
        <v>0</v>
      </c>
      <c r="H31" s="9">
        <f>(E31+1)*G31</f>
        <v>0</v>
      </c>
    </row>
    <row r="32" spans="1:11" s="13" customFormat="1" ht="17.25" customHeight="1" thickBot="1">
      <c r="A32" s="68"/>
      <c r="B32" s="42" t="s">
        <v>8</v>
      </c>
      <c r="C32" s="43"/>
      <c r="D32" s="16"/>
      <c r="E32" s="17"/>
      <c r="F32" s="18"/>
      <c r="G32" s="29">
        <f>SUM(G29:G31)</f>
        <v>0</v>
      </c>
      <c r="H32" s="30">
        <f>SUM(H29:H31)</f>
        <v>0</v>
      </c>
    </row>
    <row r="33" spans="1:9" s="19" customFormat="1" ht="21.75" customHeight="1">
      <c r="A33" s="69"/>
      <c r="B33" s="10" t="s">
        <v>38</v>
      </c>
      <c r="C33" s="10"/>
      <c r="D33" s="10"/>
      <c r="E33" s="10"/>
      <c r="F33" s="21"/>
      <c r="G33" s="21"/>
      <c r="H33" s="21"/>
    </row>
    <row r="34" spans="1:9" s="19" customFormat="1" ht="12" customHeight="1">
      <c r="A34" s="10"/>
      <c r="B34" s="44" t="s">
        <v>83</v>
      </c>
      <c r="C34" s="45"/>
      <c r="D34" s="20"/>
      <c r="E34" s="20"/>
      <c r="F34" s="22"/>
      <c r="G34" s="21"/>
      <c r="H34" s="21"/>
    </row>
    <row r="35" spans="1:9" s="10" customFormat="1" ht="11.4">
      <c r="A35" s="19"/>
      <c r="B35" s="46"/>
      <c r="C35" s="45"/>
      <c r="D35" s="20"/>
      <c r="E35" s="20"/>
      <c r="F35" s="22"/>
      <c r="G35" s="23"/>
      <c r="H35" s="21"/>
    </row>
    <row r="36" spans="1:9" s="10" customFormat="1" ht="11.4">
      <c r="C36" s="20"/>
      <c r="D36" s="20"/>
      <c r="E36" s="20"/>
      <c r="F36" s="22"/>
      <c r="G36" s="21"/>
    </row>
    <row r="37" spans="1:9" s="10" customFormat="1" ht="11.4">
      <c r="A37" s="20"/>
      <c r="B37" s="19"/>
      <c r="C37" s="20"/>
      <c r="D37" s="20"/>
      <c r="E37" s="20"/>
      <c r="F37" s="23"/>
      <c r="G37" s="21"/>
      <c r="I37" s="19"/>
    </row>
    <row r="38" spans="1:9" s="13" customFormat="1" ht="11.4">
      <c r="A38" s="20"/>
      <c r="B38" s="10"/>
      <c r="C38" s="20"/>
      <c r="D38" s="20"/>
      <c r="E38" s="20"/>
      <c r="F38" s="23"/>
      <c r="G38" s="21"/>
      <c r="H38" s="10"/>
    </row>
    <row r="39" spans="1:9" s="10" customFormat="1">
      <c r="A39" s="20"/>
      <c r="B39" s="4"/>
      <c r="C39" s="5"/>
      <c r="D39" s="5"/>
      <c r="E39" s="5"/>
      <c r="F39" s="6"/>
      <c r="G39" s="6"/>
      <c r="H39" s="4"/>
      <c r="I39" s="19"/>
    </row>
    <row r="40" spans="1:9" s="7" customFormat="1" ht="24.75" customHeight="1">
      <c r="A40" s="5"/>
      <c r="B40" s="4"/>
      <c r="C40" s="5"/>
      <c r="D40" s="5"/>
      <c r="E40" s="5"/>
      <c r="F40" s="6"/>
      <c r="G40" s="6"/>
      <c r="H40" s="4"/>
    </row>
  </sheetData>
  <printOptions horizontalCentered="1"/>
  <pageMargins left="0.31496062992125984" right="0.31496062992125984" top="0.59055118110236227" bottom="0.59055118110236227" header="0" footer="0.11811023622047245"/>
  <pageSetup paperSize="9" scale="95" orientation="portrait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VŠB FAST</vt:lpstr>
    </vt:vector>
  </TitlesOfParts>
  <Company>AMC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</dc:creator>
  <cp:lastModifiedBy>Uzivatel</cp:lastModifiedBy>
  <cp:lastPrinted>2021-04-06T06:13:36Z</cp:lastPrinted>
  <dcterms:created xsi:type="dcterms:W3CDTF">2001-01-11T11:49:33Z</dcterms:created>
  <dcterms:modified xsi:type="dcterms:W3CDTF">2021-04-06T06:57:03Z</dcterms:modified>
</cp:coreProperties>
</file>